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90" i="1" l="1"/>
  <c r="F190" i="1"/>
  <c r="G190" i="1"/>
  <c r="H190" i="1"/>
  <c r="I190" i="1"/>
  <c r="J190" i="1"/>
  <c r="K190" i="1"/>
  <c r="L190" i="1"/>
  <c r="E191" i="1"/>
  <c r="K191" i="1"/>
  <c r="E171" i="1"/>
  <c r="K171" i="1"/>
  <c r="E172" i="1"/>
  <c r="K172" i="1"/>
  <c r="E152" i="1"/>
  <c r="F152" i="1"/>
  <c r="G152" i="1"/>
  <c r="H152" i="1"/>
  <c r="I152" i="1"/>
  <c r="J152" i="1"/>
  <c r="K152" i="1"/>
  <c r="L152" i="1"/>
  <c r="E153" i="1"/>
  <c r="F153" i="1"/>
  <c r="G153" i="1"/>
  <c r="H153" i="1"/>
  <c r="I153" i="1"/>
  <c r="J153" i="1"/>
  <c r="K153" i="1"/>
  <c r="L153" i="1"/>
  <c r="E133" i="1"/>
  <c r="K133" i="1"/>
  <c r="E134" i="1"/>
  <c r="K134" i="1"/>
  <c r="K128" i="1"/>
  <c r="E114" i="1"/>
  <c r="E115" i="1"/>
  <c r="F115" i="1"/>
  <c r="E117" i="1"/>
  <c r="F117" i="1"/>
  <c r="G117" i="1"/>
  <c r="H117" i="1"/>
  <c r="I117" i="1"/>
  <c r="J117" i="1"/>
  <c r="K117" i="1"/>
  <c r="L117" i="1"/>
  <c r="E109" i="1"/>
  <c r="F109" i="1"/>
  <c r="G109" i="1"/>
  <c r="H109" i="1"/>
  <c r="I109" i="1"/>
  <c r="J109" i="1"/>
  <c r="K109" i="1"/>
  <c r="L109" i="1"/>
  <c r="E95" i="1"/>
  <c r="F95" i="1"/>
  <c r="G95" i="1"/>
  <c r="H95" i="1"/>
  <c r="I95" i="1"/>
  <c r="J95" i="1"/>
  <c r="K95" i="1"/>
  <c r="L95" i="1"/>
  <c r="E96" i="1"/>
  <c r="F96" i="1"/>
  <c r="G96" i="1"/>
  <c r="H96" i="1"/>
  <c r="I96" i="1"/>
  <c r="J96" i="1"/>
  <c r="K96" i="1"/>
  <c r="L96" i="1"/>
  <c r="E98" i="1"/>
  <c r="F98" i="1"/>
  <c r="G98" i="1"/>
  <c r="H98" i="1"/>
  <c r="I98" i="1"/>
  <c r="J98" i="1"/>
  <c r="K98" i="1"/>
  <c r="L98" i="1"/>
  <c r="E92" i="1"/>
  <c r="F92" i="1"/>
  <c r="G92" i="1"/>
  <c r="H92" i="1"/>
  <c r="I92" i="1"/>
  <c r="J92" i="1"/>
  <c r="K92" i="1"/>
  <c r="L92" i="1"/>
  <c r="K77" i="1"/>
  <c r="J77" i="1"/>
  <c r="I77" i="1"/>
  <c r="H77" i="1"/>
  <c r="G77" i="1"/>
  <c r="F77" i="1"/>
  <c r="E77" i="1"/>
  <c r="K76" i="1"/>
  <c r="E76" i="1"/>
  <c r="K58" i="1"/>
  <c r="J58" i="1"/>
  <c r="I58" i="1"/>
  <c r="H58" i="1"/>
  <c r="G58" i="1"/>
  <c r="F58" i="1"/>
  <c r="E58" i="1"/>
  <c r="K57" i="1"/>
  <c r="J57" i="1"/>
  <c r="I57" i="1"/>
  <c r="H57" i="1"/>
  <c r="G57" i="1"/>
  <c r="E57" i="1"/>
  <c r="E38" i="1"/>
  <c r="F38" i="1"/>
  <c r="G38" i="1"/>
  <c r="H38" i="1"/>
  <c r="I38" i="1"/>
  <c r="J38" i="1"/>
  <c r="K38" i="1"/>
  <c r="L38" i="1"/>
  <c r="E39" i="1"/>
  <c r="F39" i="1"/>
  <c r="G39" i="1"/>
  <c r="H39" i="1"/>
  <c r="I39" i="1"/>
  <c r="J39" i="1"/>
  <c r="K39" i="1"/>
  <c r="L3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G195" i="1"/>
  <c r="L176" i="1"/>
  <c r="L157" i="1"/>
  <c r="G138" i="1"/>
  <c r="L138" i="1"/>
  <c r="G100" i="1"/>
  <c r="F100" i="1"/>
  <c r="I100" i="1"/>
  <c r="J100" i="1"/>
  <c r="J81" i="1"/>
  <c r="H81" i="1"/>
  <c r="L81" i="1"/>
  <c r="G81" i="1"/>
  <c r="F81" i="1"/>
  <c r="G62" i="1"/>
  <c r="J62" i="1"/>
  <c r="L62" i="1"/>
  <c r="F43" i="1"/>
  <c r="L43" i="1"/>
  <c r="J43" i="1"/>
  <c r="H43" i="1"/>
  <c r="G43" i="1"/>
  <c r="J195" i="1"/>
  <c r="I195" i="1"/>
  <c r="H195" i="1"/>
  <c r="F195" i="1"/>
  <c r="J176" i="1"/>
  <c r="F176" i="1"/>
  <c r="I176" i="1"/>
  <c r="H176" i="1"/>
  <c r="G157" i="1"/>
  <c r="J157" i="1"/>
  <c r="I157" i="1"/>
  <c r="H157" i="1"/>
  <c r="F157" i="1"/>
  <c r="J138" i="1"/>
  <c r="I138" i="1"/>
  <c r="H138" i="1"/>
  <c r="F138" i="1"/>
  <c r="L119" i="1"/>
  <c r="H119" i="1"/>
  <c r="J119" i="1"/>
  <c r="I119" i="1"/>
  <c r="G119" i="1"/>
  <c r="F119" i="1"/>
  <c r="L100" i="1"/>
  <c r="I81" i="1"/>
  <c r="I62" i="1"/>
  <c r="I24" i="1"/>
  <c r="J24" i="1"/>
  <c r="G24" i="1"/>
  <c r="H24" i="1"/>
  <c r="F24" i="1"/>
  <c r="J196" i="1" l="1"/>
  <c r="F196" i="1"/>
  <c r="H196" i="1"/>
  <c r="G196" i="1"/>
  <c r="I196" i="1"/>
  <c r="L23" i="1" l="1"/>
  <c r="L24" i="1" s="1"/>
  <c r="L196" i="1" s="1"/>
</calcChain>
</file>

<file path=xl/sharedStrings.xml><?xml version="1.0" encoding="utf-8"?>
<sst xmlns="http://schemas.openxmlformats.org/spreadsheetml/2006/main" count="248" uniqueCount="80">
  <si>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</si>
  <si>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</si>
  <si>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</si>
  <si>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</si>
  <si>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</si>
  <si>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</si>
  <si>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</si>
  <si>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</si>
  <si>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</si>
  <si>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</si>
  <si>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</si>
  <si>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</si>
  <si>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</si>
  <si>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</si>
  <si>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</si>
  <si>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</si>
  <si>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</si>
  <si>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</si>
  <si>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</si>
  <si>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</si>
  <si>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</si>
  <si>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</si>
  <si>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</si>
  <si>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</si>
  <si>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</si>
  <si>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</si>
  <si>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</si>
  <si>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</si>
  <si>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</si>
  <si>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</si>
  <si>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</si>
  <si>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</si>
  <si>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</si>
  <si>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</si>
  <si>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</si>
  <si>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</si>
  <si>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</si>
  <si>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</si>
  <si>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</si>
  <si>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</si>
  <si>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булочное</t>
  </si>
  <si>
    <t>хлеб пшеничный</t>
  </si>
  <si>
    <t>сладкое</t>
  </si>
  <si>
    <t>директор</t>
  </si>
  <si>
    <t>биточки</t>
  </si>
  <si>
    <t>Гречка</t>
  </si>
  <si>
    <t>соус красный основной</t>
  </si>
  <si>
    <t>хлеб подсолнечный</t>
  </si>
  <si>
    <t>компот из кураги</t>
  </si>
  <si>
    <t>МКОУ Искровская ООШ</t>
  </si>
  <si>
    <t>В.А, Пронин</t>
  </si>
  <si>
    <t>кукуруза консервированная</t>
  </si>
  <si>
    <t>жаркое по домашнему</t>
  </si>
  <si>
    <t>булочка с повидлом</t>
  </si>
  <si>
    <t>какао с молоком</t>
  </si>
  <si>
    <t>Щи из свежей капусты с куринным мясом со сметаной т/о</t>
  </si>
  <si>
    <t>бутерброд с сыром</t>
  </si>
  <si>
    <t>сок абрикосовый</t>
  </si>
  <si>
    <t>горошек консервированный</t>
  </si>
  <si>
    <t>сосиска молочная</t>
  </si>
  <si>
    <t>лапша отварная</t>
  </si>
  <si>
    <t>чай с лимонм</t>
  </si>
  <si>
    <t>масло сливосное (порционное)</t>
  </si>
  <si>
    <t>Сыр твердых сортов</t>
  </si>
  <si>
    <t>Картофельное пюре</t>
  </si>
  <si>
    <t>кофейный наапиток</t>
  </si>
  <si>
    <t>колбаса сервилат т/о</t>
  </si>
  <si>
    <t>компот из чернослива</t>
  </si>
  <si>
    <t>огурец консервированный</t>
  </si>
  <si>
    <t>голень куринная тушеная</t>
  </si>
  <si>
    <t>картофельное пюре</t>
  </si>
  <si>
    <t>соус сметанный</t>
  </si>
  <si>
    <t>биточки полуфобрикат</t>
  </si>
  <si>
    <t>наппиток из шиповника</t>
  </si>
  <si>
    <t xml:space="preserve">соус </t>
  </si>
  <si>
    <t>соус белый основной</t>
  </si>
  <si>
    <t>сыр твердых сортов в нарезке</t>
  </si>
  <si>
    <t>плов куринный</t>
  </si>
  <si>
    <t>кофейный напиток с молоком</t>
  </si>
  <si>
    <t>кисель концентрированный плодово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</si>
</sst>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M193" sqref="M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49</v>
      </c>
      <c r="D1" s="56"/>
      <c r="E1" s="56"/>
      <c r="F1" s="12" t="s">
        <v>16</v>
      </c>
      <c r="G1" s="2" t="s">
        <v>17</v>
      </c>
      <c r="H1" s="57" t="s">
        <v>43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1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1"/>
    </row>
    <row r="16" spans="1:12" ht="15" x14ac:dyDescent="0.25">
      <c r="A16" s="23"/>
      <c r="B16" s="15"/>
      <c r="C16" s="11"/>
      <c r="D16" s="7" t="s">
        <v>28</v>
      </c>
      <c r="E16" s="61" t="s">
        <v>44</v>
      </c>
      <c r="F16" s="62">
        <v>80</v>
      </c>
      <c r="G16" s="51">
        <v>13</v>
      </c>
      <c r="H16" s="62">
        <v>7</v>
      </c>
      <c r="I16" s="62">
        <v>7</v>
      </c>
      <c r="J16" s="62">
        <v>134</v>
      </c>
      <c r="K16" s="63"/>
      <c r="L16" s="43">
        <v>26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7</v>
      </c>
      <c r="H17" s="43">
        <v>6</v>
      </c>
      <c r="I17" s="43">
        <v>2</v>
      </c>
      <c r="J17" s="43">
        <v>230</v>
      </c>
      <c r="K17" s="44">
        <v>53</v>
      </c>
      <c r="L17" s="43">
        <v>8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52">
        <v>1</v>
      </c>
      <c r="H18" s="52">
        <v>0</v>
      </c>
      <c r="I18" s="53">
        <v>16</v>
      </c>
      <c r="J18" s="43">
        <v>67</v>
      </c>
      <c r="K18" s="44">
        <v>376</v>
      </c>
      <c r="L18" s="43">
        <v>10.76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45</v>
      </c>
      <c r="G19" s="43">
        <v>3</v>
      </c>
      <c r="H19" s="43">
        <v>0</v>
      </c>
      <c r="I19" s="43">
        <v>22</v>
      </c>
      <c r="J19" s="43">
        <v>106</v>
      </c>
      <c r="K19" s="44"/>
      <c r="L19" s="43">
        <v>2.33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25</v>
      </c>
      <c r="G20" s="43">
        <v>5</v>
      </c>
      <c r="H20" s="43">
        <v>2</v>
      </c>
      <c r="I20" s="43">
        <v>27</v>
      </c>
      <c r="J20" s="43">
        <v>148</v>
      </c>
      <c r="K20" s="44"/>
      <c r="L20" s="43">
        <v>1.98</v>
      </c>
    </row>
    <row r="21" spans="1:12" ht="15" x14ac:dyDescent="0.25">
      <c r="A21" s="23"/>
      <c r="B21" s="15"/>
      <c r="C21" s="11"/>
      <c r="D21" s="6" t="s">
        <v>39</v>
      </c>
      <c r="E21" s="42" t="s">
        <v>46</v>
      </c>
      <c r="F21" s="43">
        <v>25</v>
      </c>
      <c r="G21" s="43">
        <v>1</v>
      </c>
      <c r="H21" s="43">
        <v>1</v>
      </c>
      <c r="I21" s="43">
        <v>62</v>
      </c>
      <c r="J21" s="43">
        <v>18</v>
      </c>
      <c r="K21" s="44"/>
      <c r="L21" s="43">
        <v>2.8</v>
      </c>
    </row>
    <row r="22" spans="1:12" ht="15" x14ac:dyDescent="0.25">
      <c r="A22" s="23"/>
      <c r="B22" s="15"/>
      <c r="C22" s="11"/>
      <c r="D22" s="6" t="s">
        <v>40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525</v>
      </c>
      <c r="G23" s="19">
        <f t="shared" ref="G23:J23" si="2">SUM(G14:G22)</f>
        <v>30</v>
      </c>
      <c r="H23" s="19">
        <f t="shared" si="2"/>
        <v>16</v>
      </c>
      <c r="I23" s="19">
        <f t="shared" si="2"/>
        <v>136</v>
      </c>
      <c r="J23" s="19">
        <f t="shared" si="2"/>
        <v>703</v>
      </c>
      <c r="K23" s="25"/>
      <c r="L23" s="19">
        <f t="shared" ref="L23" si="3">SUM(L14:L22)</f>
        <v>51.86999999999999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525</v>
      </c>
      <c r="G24" s="32">
        <f t="shared" ref="G24:J24" si="4">G13+G23</f>
        <v>30</v>
      </c>
      <c r="H24" s="32">
        <f t="shared" si="4"/>
        <v>16</v>
      </c>
      <c r="I24" s="32">
        <f t="shared" si="4"/>
        <v>136</v>
      </c>
      <c r="J24" s="32">
        <f t="shared" si="4"/>
        <v>703</v>
      </c>
      <c r="K24" s="32"/>
      <c r="L24" s="32">
        <f t="shared" ref="L24" si="5">L13+L23</f>
        <v>51.86999999999999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40</v>
      </c>
      <c r="G33" s="43">
        <v>1</v>
      </c>
      <c r="H33" s="43">
        <v>0</v>
      </c>
      <c r="I33" s="43">
        <v>5</v>
      </c>
      <c r="J33" s="43">
        <v>23</v>
      </c>
      <c r="K33" s="44"/>
      <c r="L33" s="43">
        <v>8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170</v>
      </c>
      <c r="G35" s="43">
        <v>17</v>
      </c>
      <c r="H35" s="43">
        <v>16</v>
      </c>
      <c r="I35" s="43">
        <v>15</v>
      </c>
      <c r="J35" s="43">
        <v>270</v>
      </c>
      <c r="K35" s="44">
        <v>436</v>
      </c>
      <c r="L35" s="43">
        <v>38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5</v>
      </c>
      <c r="H37" s="43">
        <v>4</v>
      </c>
      <c r="I37" s="43">
        <v>13</v>
      </c>
      <c r="J37" s="43">
        <v>100</v>
      </c>
      <c r="K37" s="44">
        <v>74</v>
      </c>
      <c r="L37" s="43">
        <v>14.16</v>
      </c>
    </row>
    <row r="38" spans="1:12" ht="15" x14ac:dyDescent="0.25">
      <c r="A38" s="14"/>
      <c r="B38" s="15"/>
      <c r="C38" s="11"/>
      <c r="D38" s="7" t="s">
        <v>31</v>
      </c>
      <c r="E38" s="42" t="str">
        <f t="shared" ref="E38:L39" si="10">E19</f>
        <v>хлеб пшеничный</v>
      </c>
      <c r="F38" s="43">
        <f t="shared" si="10"/>
        <v>45</v>
      </c>
      <c r="G38" s="43">
        <f t="shared" si="10"/>
        <v>3</v>
      </c>
      <c r="H38" s="43">
        <f t="shared" si="10"/>
        <v>0</v>
      </c>
      <c r="I38" s="43">
        <f t="shared" si="10"/>
        <v>22</v>
      </c>
      <c r="J38" s="43">
        <f t="shared" si="10"/>
        <v>106</v>
      </c>
      <c r="K38" s="44">
        <f t="shared" si="10"/>
        <v>0</v>
      </c>
      <c r="L38" s="43">
        <f t="shared" si="10"/>
        <v>2.33</v>
      </c>
    </row>
    <row r="39" spans="1:12" ht="15" x14ac:dyDescent="0.25">
      <c r="A39" s="14"/>
      <c r="B39" s="15"/>
      <c r="C39" s="11"/>
      <c r="D39" s="7" t="s">
        <v>32</v>
      </c>
      <c r="E39" s="42" t="str">
        <f t="shared" si="10"/>
        <v>хлеб подсолнечный</v>
      </c>
      <c r="F39" s="43">
        <f t="shared" si="10"/>
        <v>25</v>
      </c>
      <c r="G39" s="43">
        <f t="shared" si="10"/>
        <v>5</v>
      </c>
      <c r="H39" s="43">
        <f t="shared" si="10"/>
        <v>2</v>
      </c>
      <c r="I39" s="43">
        <f t="shared" si="10"/>
        <v>27</v>
      </c>
      <c r="J39" s="43">
        <f t="shared" si="10"/>
        <v>148</v>
      </c>
      <c r="K39" s="44">
        <f t="shared" si="10"/>
        <v>0</v>
      </c>
      <c r="L39" s="43">
        <f t="shared" si="10"/>
        <v>1.98</v>
      </c>
    </row>
    <row r="40" spans="1:12" ht="15" x14ac:dyDescent="0.25">
      <c r="A40" s="14"/>
      <c r="B40" s="15"/>
      <c r="C40" s="11"/>
      <c r="D40" s="6" t="s">
        <v>39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 t="s">
        <v>42</v>
      </c>
      <c r="E41" s="42" t="s">
        <v>53</v>
      </c>
      <c r="F41" s="43">
        <v>45</v>
      </c>
      <c r="G41" s="43">
        <v>4</v>
      </c>
      <c r="H41" s="43">
        <v>6</v>
      </c>
      <c r="I41" s="43">
        <v>25</v>
      </c>
      <c r="J41" s="43">
        <v>172</v>
      </c>
      <c r="K41" s="44"/>
      <c r="L41" s="43">
        <v>12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525</v>
      </c>
      <c r="G42" s="19">
        <f t="shared" ref="G42" si="11">SUM(G33:G41)</f>
        <v>35</v>
      </c>
      <c r="H42" s="19">
        <f t="shared" ref="H42" si="12">SUM(H33:H41)</f>
        <v>28</v>
      </c>
      <c r="I42" s="19">
        <f t="shared" ref="I42" si="13">SUM(I33:I41)</f>
        <v>107</v>
      </c>
      <c r="J42" s="19">
        <f t="shared" ref="J42:L42" si="14">SUM(J33:J41)</f>
        <v>819</v>
      </c>
      <c r="K42" s="25"/>
      <c r="L42" s="19">
        <f t="shared" si="14"/>
        <v>76.47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525</v>
      </c>
      <c r="G43" s="32">
        <f t="shared" ref="G43" si="15">G32+G42</f>
        <v>35</v>
      </c>
      <c r="H43" s="32">
        <f t="shared" ref="H43" si="16">H32+H42</f>
        <v>28</v>
      </c>
      <c r="I43" s="32">
        <f t="shared" ref="I43" si="17">I32+I42</f>
        <v>107</v>
      </c>
      <c r="J43" s="32">
        <f t="shared" ref="J43:L43" si="18">J32+J42</f>
        <v>819</v>
      </c>
      <c r="K43" s="32"/>
      <c r="L43" s="32">
        <f t="shared" si="18"/>
        <v>76.47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9">SUM(G44:G50)</f>
        <v>0</v>
      </c>
      <c r="H51" s="19">
        <f t="shared" ref="H51" si="20">SUM(H44:H50)</f>
        <v>0</v>
      </c>
      <c r="I51" s="19">
        <f t="shared" ref="I51" si="21">SUM(I44:I50)</f>
        <v>0</v>
      </c>
      <c r="J51" s="19">
        <f t="shared" ref="J51:L51" si="22">SUM(J44:J50)</f>
        <v>0</v>
      </c>
      <c r="K51" s="25"/>
      <c r="L51" s="19">
        <f t="shared" si="22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6</v>
      </c>
      <c r="H53" s="43">
        <v>7</v>
      </c>
      <c r="I53" s="43">
        <v>7</v>
      </c>
      <c r="J53" s="43">
        <v>115</v>
      </c>
      <c r="K53" s="44">
        <v>13</v>
      </c>
      <c r="L53" s="43">
        <v>20.5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1</v>
      </c>
      <c r="H56" s="43">
        <v>0</v>
      </c>
      <c r="I56" s="43">
        <v>27</v>
      </c>
      <c r="J56" s="43">
        <v>108</v>
      </c>
      <c r="K56" s="44"/>
      <c r="L56" s="43">
        <v>28</v>
      </c>
    </row>
    <row r="57" spans="1:12" ht="15" x14ac:dyDescent="0.25">
      <c r="A57" s="23"/>
      <c r="B57" s="15"/>
      <c r="C57" s="11"/>
      <c r="D57" s="7" t="s">
        <v>31</v>
      </c>
      <c r="E57" s="42" t="str">
        <f t="shared" ref="E57:L57" si="23">E38</f>
        <v>хлеб пшеничный</v>
      </c>
      <c r="F57" s="43">
        <v>50</v>
      </c>
      <c r="G57" s="43">
        <f t="shared" si="23"/>
        <v>3</v>
      </c>
      <c r="H57" s="43">
        <f t="shared" si="23"/>
        <v>0</v>
      </c>
      <c r="I57" s="43">
        <f t="shared" si="23"/>
        <v>22</v>
      </c>
      <c r="J57" s="43">
        <f t="shared" si="23"/>
        <v>106</v>
      </c>
      <c r="K57" s="44">
        <f t="shared" si="23"/>
        <v>0</v>
      </c>
      <c r="L57" s="43">
        <v>2.58</v>
      </c>
    </row>
    <row r="58" spans="1:12" ht="15" x14ac:dyDescent="0.25">
      <c r="A58" s="23"/>
      <c r="B58" s="15"/>
      <c r="C58" s="11"/>
      <c r="D58" s="7" t="s">
        <v>32</v>
      </c>
      <c r="E58" s="42" t="str">
        <f t="shared" ref="E58:L58" si="24">E39</f>
        <v>хлеб подсолнечный</v>
      </c>
      <c r="F58" s="43">
        <f t="shared" si="24"/>
        <v>25</v>
      </c>
      <c r="G58" s="43">
        <f t="shared" si="24"/>
        <v>5</v>
      </c>
      <c r="H58" s="43">
        <f t="shared" si="24"/>
        <v>2</v>
      </c>
      <c r="I58" s="43">
        <f t="shared" si="24"/>
        <v>27</v>
      </c>
      <c r="J58" s="43">
        <f t="shared" si="24"/>
        <v>148</v>
      </c>
      <c r="K58" s="44">
        <f t="shared" si="24"/>
        <v>0</v>
      </c>
      <c r="L58" s="43">
        <v>1.92</v>
      </c>
    </row>
    <row r="59" spans="1:12" ht="15" x14ac:dyDescent="0.25">
      <c r="A59" s="23"/>
      <c r="B59" s="15"/>
      <c r="C59" s="11"/>
      <c r="D59" s="6" t="s">
        <v>40</v>
      </c>
      <c r="E59" s="42" t="s">
        <v>56</v>
      </c>
      <c r="F59" s="43">
        <v>100</v>
      </c>
      <c r="G59" s="43">
        <v>14</v>
      </c>
      <c r="H59" s="43">
        <v>12</v>
      </c>
      <c r="I59" s="43">
        <v>30</v>
      </c>
      <c r="J59" s="43">
        <v>284</v>
      </c>
      <c r="K59" s="44"/>
      <c r="L59" s="43">
        <v>34.5</v>
      </c>
    </row>
    <row r="60" spans="1:12" ht="15" x14ac:dyDescent="0.25">
      <c r="A60" s="23"/>
      <c r="B60" s="15"/>
      <c r="C60" s="11"/>
      <c r="D60" s="54" t="s">
        <v>24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625</v>
      </c>
      <c r="G61" s="19">
        <f t="shared" ref="G61" si="25">SUM(G52:G60)</f>
        <v>29</v>
      </c>
      <c r="H61" s="19">
        <f t="shared" ref="H61" si="26">SUM(H52:H60)</f>
        <v>21</v>
      </c>
      <c r="I61" s="19">
        <f t="shared" ref="I61" si="27">SUM(I52:I60)</f>
        <v>113</v>
      </c>
      <c r="J61" s="19">
        <f t="shared" ref="J61:L61" si="28">SUM(J52:J60)</f>
        <v>761</v>
      </c>
      <c r="K61" s="25"/>
      <c r="L61" s="19">
        <f t="shared" si="28"/>
        <v>87.5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625</v>
      </c>
      <c r="G62" s="32">
        <f t="shared" ref="G62" si="29">G51+G61</f>
        <v>29</v>
      </c>
      <c r="H62" s="32">
        <f t="shared" ref="H62" si="30">H51+H61</f>
        <v>21</v>
      </c>
      <c r="I62" s="32">
        <f t="shared" ref="I62" si="31">I51+I61</f>
        <v>113</v>
      </c>
      <c r="J62" s="32">
        <f t="shared" ref="J62:L62" si="32">J51+J61</f>
        <v>761</v>
      </c>
      <c r="K62" s="32"/>
      <c r="L62" s="32">
        <f t="shared" si="32"/>
        <v>87.5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3">SUM(G63:G69)</f>
        <v>0</v>
      </c>
      <c r="H70" s="19">
        <f t="shared" ref="H70" si="34">SUM(H63:H69)</f>
        <v>0</v>
      </c>
      <c r="I70" s="19">
        <f t="shared" ref="I70" si="35">SUM(I63:I69)</f>
        <v>0</v>
      </c>
      <c r="J70" s="19">
        <f t="shared" ref="J70:L70" si="36">SUM(J63:J69)</f>
        <v>0</v>
      </c>
      <c r="K70" s="25"/>
      <c r="L70" s="19">
        <f t="shared" si="36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2</v>
      </c>
      <c r="H71" s="43">
        <v>0</v>
      </c>
      <c r="I71" s="43">
        <v>4</v>
      </c>
      <c r="J71" s="43">
        <v>24</v>
      </c>
      <c r="K71" s="44"/>
      <c r="L71" s="43">
        <v>7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60</v>
      </c>
      <c r="G73" s="43">
        <v>6</v>
      </c>
      <c r="H73" s="43">
        <v>13</v>
      </c>
      <c r="I73" s="43">
        <v>0</v>
      </c>
      <c r="J73" s="43">
        <v>139</v>
      </c>
      <c r="K73" s="44">
        <v>37</v>
      </c>
      <c r="L73" s="43">
        <v>18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6</v>
      </c>
      <c r="H74" s="43">
        <v>13</v>
      </c>
      <c r="I74" s="43">
        <v>0</v>
      </c>
      <c r="J74" s="43">
        <v>197</v>
      </c>
      <c r="K74" s="44">
        <v>56</v>
      </c>
      <c r="L74" s="43">
        <v>7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209</v>
      </c>
      <c r="G75" s="43">
        <v>0</v>
      </c>
      <c r="H75" s="43">
        <v>0</v>
      </c>
      <c r="I75" s="43">
        <v>0</v>
      </c>
      <c r="J75" s="43">
        <v>0</v>
      </c>
      <c r="K75" s="44">
        <v>72</v>
      </c>
      <c r="L75" s="43">
        <v>4.5</v>
      </c>
    </row>
    <row r="76" spans="1:12" ht="15" x14ac:dyDescent="0.25">
      <c r="A76" s="23"/>
      <c r="B76" s="15"/>
      <c r="C76" s="11"/>
      <c r="D76" s="7" t="s">
        <v>31</v>
      </c>
      <c r="E76" s="42" t="str">
        <f t="shared" ref="E76:L76" si="37">E57</f>
        <v>хлеб пшеничный</v>
      </c>
      <c r="F76" s="43">
        <v>50</v>
      </c>
      <c r="G76" s="43">
        <v>4</v>
      </c>
      <c r="H76" s="43">
        <v>1</v>
      </c>
      <c r="I76" s="43">
        <v>27</v>
      </c>
      <c r="J76" s="43">
        <v>117</v>
      </c>
      <c r="K76" s="44">
        <f t="shared" ref="G76:L76" si="38">K57</f>
        <v>0</v>
      </c>
      <c r="L76" s="43">
        <v>3.85</v>
      </c>
    </row>
    <row r="77" spans="1:12" ht="15" x14ac:dyDescent="0.25">
      <c r="A77" s="23"/>
      <c r="B77" s="15"/>
      <c r="C77" s="11"/>
      <c r="D77" s="7" t="s">
        <v>32</v>
      </c>
      <c r="E77" s="42" t="str">
        <f t="shared" ref="E77:L77" si="39">E58</f>
        <v>хлеб подсолнечный</v>
      </c>
      <c r="F77" s="43">
        <f t="shared" si="39"/>
        <v>25</v>
      </c>
      <c r="G77" s="43">
        <f t="shared" si="39"/>
        <v>5</v>
      </c>
      <c r="H77" s="43">
        <f t="shared" si="39"/>
        <v>2</v>
      </c>
      <c r="I77" s="43">
        <f t="shared" si="39"/>
        <v>27</v>
      </c>
      <c r="J77" s="43">
        <f t="shared" si="39"/>
        <v>148</v>
      </c>
      <c r="K77" s="44">
        <f t="shared" si="39"/>
        <v>0</v>
      </c>
      <c r="L77" s="43">
        <v>1.92</v>
      </c>
    </row>
    <row r="78" spans="1:12" ht="15" x14ac:dyDescent="0.25">
      <c r="A78" s="23"/>
      <c r="B78" s="15"/>
      <c r="C78" s="11"/>
      <c r="D78" s="6" t="s">
        <v>39</v>
      </c>
      <c r="E78" s="42" t="s">
        <v>62</v>
      </c>
      <c r="F78" s="43">
        <v>10</v>
      </c>
      <c r="G78" s="43">
        <v>4</v>
      </c>
      <c r="H78" s="43">
        <v>0</v>
      </c>
      <c r="I78" s="43">
        <v>25</v>
      </c>
      <c r="J78" s="43">
        <v>66</v>
      </c>
      <c r="K78" s="44"/>
      <c r="L78" s="43">
        <v>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564</v>
      </c>
      <c r="G80" s="19">
        <f t="shared" ref="G80" si="40">SUM(G71:G79)</f>
        <v>27</v>
      </c>
      <c r="H80" s="19">
        <f t="shared" ref="H80" si="41">SUM(H71:H79)</f>
        <v>29</v>
      </c>
      <c r="I80" s="19">
        <f t="shared" ref="I80" si="42">SUM(I71:I79)</f>
        <v>83</v>
      </c>
      <c r="J80" s="19">
        <f t="shared" ref="J80:L80" si="43">SUM(J71:J79)</f>
        <v>691</v>
      </c>
      <c r="K80" s="25"/>
      <c r="L80" s="19">
        <f t="shared" si="43"/>
        <v>48.27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564</v>
      </c>
      <c r="G81" s="32">
        <f t="shared" ref="G81" si="44">G70+G80</f>
        <v>27</v>
      </c>
      <c r="H81" s="32">
        <f t="shared" ref="H81" si="45">H70+H80</f>
        <v>29</v>
      </c>
      <c r="I81" s="32">
        <f t="shared" ref="I81" si="46">I70+I80</f>
        <v>83</v>
      </c>
      <c r="J81" s="32">
        <f t="shared" ref="J81:L81" si="47">J70+J80</f>
        <v>691</v>
      </c>
      <c r="K81" s="32"/>
      <c r="L81" s="32">
        <f t="shared" si="47"/>
        <v>48.27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8">SUM(G82:G88)</f>
        <v>0</v>
      </c>
      <c r="H89" s="19">
        <f t="shared" ref="H89" si="49">SUM(H82:H88)</f>
        <v>0</v>
      </c>
      <c r="I89" s="19">
        <f t="shared" ref="I89" si="50">SUM(I82:I88)</f>
        <v>0</v>
      </c>
      <c r="J89" s="19">
        <f t="shared" ref="J89:L89" si="51">SUM(J82:J88)</f>
        <v>0</v>
      </c>
      <c r="K89" s="25"/>
      <c r="L89" s="19">
        <f t="shared" si="5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63</v>
      </c>
      <c r="F90" s="43">
        <v>20</v>
      </c>
      <c r="G90" s="43">
        <v>5</v>
      </c>
      <c r="H90" s="43">
        <v>6</v>
      </c>
      <c r="I90" s="43">
        <v>0</v>
      </c>
      <c r="J90" s="43">
        <v>72</v>
      </c>
      <c r="K90" s="44"/>
      <c r="L90" s="43">
        <v>16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tr">
        <f t="shared" ref="E92:L92" si="52">E16</f>
        <v>биточки</v>
      </c>
      <c r="F92" s="43">
        <f t="shared" si="52"/>
        <v>80</v>
      </c>
      <c r="G92" s="43">
        <f t="shared" si="52"/>
        <v>13</v>
      </c>
      <c r="H92" s="43">
        <f t="shared" si="52"/>
        <v>7</v>
      </c>
      <c r="I92" s="43">
        <f t="shared" si="52"/>
        <v>7</v>
      </c>
      <c r="J92" s="43">
        <f t="shared" si="52"/>
        <v>134</v>
      </c>
      <c r="K92" s="44">
        <f t="shared" si="52"/>
        <v>0</v>
      </c>
      <c r="L92" s="43">
        <f t="shared" si="52"/>
        <v>26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</v>
      </c>
      <c r="H93" s="43">
        <v>5</v>
      </c>
      <c r="I93" s="43">
        <v>20</v>
      </c>
      <c r="J93" s="43">
        <v>139</v>
      </c>
      <c r="K93" s="44">
        <v>19</v>
      </c>
      <c r="L93" s="43">
        <v>12</v>
      </c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4</v>
      </c>
      <c r="H94" s="43">
        <v>3</v>
      </c>
      <c r="I94" s="43">
        <v>11</v>
      </c>
      <c r="J94" s="43">
        <v>86</v>
      </c>
      <c r="K94" s="44">
        <v>62</v>
      </c>
      <c r="L94" s="43">
        <v>13.16</v>
      </c>
    </row>
    <row r="95" spans="1:12" ht="15" x14ac:dyDescent="0.25">
      <c r="A95" s="23"/>
      <c r="B95" s="15"/>
      <c r="C95" s="11"/>
      <c r="D95" s="7" t="s">
        <v>31</v>
      </c>
      <c r="E95" s="42" t="str">
        <f t="shared" ref="E95:L96" si="53">E19</f>
        <v>хлеб пшеничный</v>
      </c>
      <c r="F95" s="43">
        <f t="shared" si="53"/>
        <v>45</v>
      </c>
      <c r="G95" s="43">
        <f t="shared" si="53"/>
        <v>3</v>
      </c>
      <c r="H95" s="43">
        <f t="shared" si="53"/>
        <v>0</v>
      </c>
      <c r="I95" s="43">
        <f t="shared" si="53"/>
        <v>22</v>
      </c>
      <c r="J95" s="43">
        <f t="shared" si="53"/>
        <v>106</v>
      </c>
      <c r="K95" s="44">
        <f t="shared" si="53"/>
        <v>0</v>
      </c>
      <c r="L95" s="43">
        <f t="shared" si="53"/>
        <v>2.33</v>
      </c>
    </row>
    <row r="96" spans="1:12" ht="15" x14ac:dyDescent="0.25">
      <c r="A96" s="23"/>
      <c r="B96" s="15"/>
      <c r="C96" s="11"/>
      <c r="D96" s="7" t="s">
        <v>32</v>
      </c>
      <c r="E96" s="42" t="str">
        <f t="shared" si="53"/>
        <v>хлеб подсолнечный</v>
      </c>
      <c r="F96" s="43">
        <f t="shared" si="53"/>
        <v>25</v>
      </c>
      <c r="G96" s="43">
        <f t="shared" si="53"/>
        <v>5</v>
      </c>
      <c r="H96" s="43">
        <f t="shared" si="53"/>
        <v>2</v>
      </c>
      <c r="I96" s="43">
        <f t="shared" si="53"/>
        <v>27</v>
      </c>
      <c r="J96" s="43">
        <f t="shared" si="53"/>
        <v>148</v>
      </c>
      <c r="K96" s="44">
        <f t="shared" si="53"/>
        <v>0</v>
      </c>
      <c r="L96" s="43">
        <f t="shared" si="53"/>
        <v>1.98</v>
      </c>
    </row>
    <row r="97" spans="1:12" ht="15" x14ac:dyDescent="0.25">
      <c r="A97" s="23"/>
      <c r="B97" s="15"/>
      <c r="C97" s="11"/>
      <c r="D97" s="6" t="s">
        <v>40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 t="s">
        <v>39</v>
      </c>
      <c r="E98" s="42" t="str">
        <f t="shared" ref="E98:L98" si="54">E21</f>
        <v>соус красный основной</v>
      </c>
      <c r="F98" s="43">
        <f t="shared" si="54"/>
        <v>25</v>
      </c>
      <c r="G98" s="43">
        <f t="shared" si="54"/>
        <v>1</v>
      </c>
      <c r="H98" s="43">
        <f t="shared" si="54"/>
        <v>1</v>
      </c>
      <c r="I98" s="43">
        <f t="shared" si="54"/>
        <v>62</v>
      </c>
      <c r="J98" s="43">
        <f t="shared" si="54"/>
        <v>18</v>
      </c>
      <c r="K98" s="44">
        <f t="shared" si="54"/>
        <v>0</v>
      </c>
      <c r="L98" s="43">
        <f t="shared" si="54"/>
        <v>2.8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545</v>
      </c>
      <c r="G99" s="19">
        <f t="shared" ref="G99" si="55">SUM(G90:G98)</f>
        <v>34</v>
      </c>
      <c r="H99" s="19">
        <f t="shared" ref="H99" si="56">SUM(H90:H98)</f>
        <v>24</v>
      </c>
      <c r="I99" s="19">
        <f t="shared" ref="I99" si="57">SUM(I90:I98)</f>
        <v>149</v>
      </c>
      <c r="J99" s="19">
        <f t="shared" ref="J99:L99" si="58">SUM(J90:J98)</f>
        <v>703</v>
      </c>
      <c r="K99" s="25"/>
      <c r="L99" s="19">
        <f t="shared" si="58"/>
        <v>74.27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545</v>
      </c>
      <c r="G100" s="32">
        <f t="shared" ref="G100" si="59">G89+G99</f>
        <v>34</v>
      </c>
      <c r="H100" s="32">
        <f t="shared" ref="H100" si="60">H89+H99</f>
        <v>24</v>
      </c>
      <c r="I100" s="32">
        <f t="shared" ref="I100" si="61">I89+I99</f>
        <v>149</v>
      </c>
      <c r="J100" s="32">
        <f t="shared" ref="J100:L100" si="62">J89+J99</f>
        <v>703</v>
      </c>
      <c r="K100" s="32"/>
      <c r="L100" s="32">
        <f t="shared" si="62"/>
        <v>74.27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63">SUM(G101:G107)</f>
        <v>0</v>
      </c>
      <c r="H108" s="19">
        <f t="shared" si="63"/>
        <v>0</v>
      </c>
      <c r="I108" s="19">
        <f t="shared" si="63"/>
        <v>0</v>
      </c>
      <c r="J108" s="19">
        <f t="shared" si="63"/>
        <v>0</v>
      </c>
      <c r="K108" s="25"/>
      <c r="L108" s="19">
        <f t="shared" ref="L108" si="6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tr">
        <f t="shared" ref="E109:L109" si="65">E71</f>
        <v>горошек консервированный</v>
      </c>
      <c r="F109" s="43">
        <f t="shared" si="65"/>
        <v>60</v>
      </c>
      <c r="G109" s="43">
        <f t="shared" si="65"/>
        <v>2</v>
      </c>
      <c r="H109" s="43">
        <f t="shared" si="65"/>
        <v>0</v>
      </c>
      <c r="I109" s="43">
        <f t="shared" si="65"/>
        <v>4</v>
      </c>
      <c r="J109" s="43">
        <f t="shared" si="65"/>
        <v>24</v>
      </c>
      <c r="K109" s="44">
        <f t="shared" si="65"/>
        <v>0</v>
      </c>
      <c r="L109" s="43">
        <f t="shared" si="65"/>
        <v>7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60</v>
      </c>
      <c r="G111" s="43">
        <v>9</v>
      </c>
      <c r="H111" s="43">
        <v>24</v>
      </c>
      <c r="I111" s="43">
        <v>0</v>
      </c>
      <c r="J111" s="43">
        <v>254</v>
      </c>
      <c r="K111" s="44"/>
      <c r="L111" s="43">
        <v>33.96</v>
      </c>
    </row>
    <row r="112" spans="1:12" ht="15" x14ac:dyDescent="0.25">
      <c r="A112" s="23"/>
      <c r="B112" s="15"/>
      <c r="C112" s="11"/>
      <c r="D112" s="7" t="s">
        <v>29</v>
      </c>
      <c r="E112" s="42" t="s">
        <v>60</v>
      </c>
      <c r="F112" s="43">
        <v>100</v>
      </c>
      <c r="G112" s="43">
        <v>4</v>
      </c>
      <c r="H112" s="43">
        <v>3</v>
      </c>
      <c r="I112" s="43">
        <v>22</v>
      </c>
      <c r="J112" s="43">
        <v>131</v>
      </c>
      <c r="K112" s="44">
        <v>54</v>
      </c>
      <c r="L112" s="43">
        <v>5</v>
      </c>
    </row>
    <row r="113" spans="1:12" ht="15" x14ac:dyDescent="0.2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1</v>
      </c>
      <c r="H113" s="43">
        <v>0</v>
      </c>
      <c r="I113" s="43">
        <v>19</v>
      </c>
      <c r="J113" s="43">
        <v>81</v>
      </c>
      <c r="K113" s="44">
        <v>66</v>
      </c>
      <c r="L113" s="43">
        <v>10.8</v>
      </c>
    </row>
    <row r="114" spans="1:12" ht="15" x14ac:dyDescent="0.25">
      <c r="A114" s="23"/>
      <c r="B114" s="15"/>
      <c r="C114" s="11"/>
      <c r="D114" s="7" t="s">
        <v>31</v>
      </c>
      <c r="E114" s="42" t="str">
        <f t="shared" ref="E114:L115" si="66">E95</f>
        <v>хлеб пшеничный</v>
      </c>
      <c r="F114" s="43">
        <v>65</v>
      </c>
      <c r="G114" s="43">
        <v>5</v>
      </c>
      <c r="H114" s="43">
        <v>1</v>
      </c>
      <c r="I114" s="43">
        <v>14</v>
      </c>
      <c r="J114" s="43">
        <v>152</v>
      </c>
      <c r="K114" s="44"/>
      <c r="L114" s="43">
        <v>3.5</v>
      </c>
    </row>
    <row r="115" spans="1:12" ht="15" x14ac:dyDescent="0.25">
      <c r="A115" s="23"/>
      <c r="B115" s="15"/>
      <c r="C115" s="11"/>
      <c r="D115" s="7" t="s">
        <v>32</v>
      </c>
      <c r="E115" s="42" t="str">
        <f t="shared" si="66"/>
        <v>хлеб подсолнечный</v>
      </c>
      <c r="F115" s="43">
        <f t="shared" si="66"/>
        <v>25</v>
      </c>
      <c r="G115" s="43">
        <v>3</v>
      </c>
      <c r="H115" s="43">
        <v>1</v>
      </c>
      <c r="I115" s="43">
        <v>14</v>
      </c>
      <c r="J115" s="43">
        <v>74</v>
      </c>
      <c r="K115" s="44"/>
      <c r="L115" s="43">
        <v>1.93</v>
      </c>
    </row>
    <row r="116" spans="1:12" ht="15" x14ac:dyDescent="0.25">
      <c r="A116" s="23"/>
      <c r="B116" s="15"/>
      <c r="C116" s="11"/>
      <c r="D116" s="6" t="s">
        <v>42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 t="s">
        <v>39</v>
      </c>
      <c r="E117" s="42" t="str">
        <f t="shared" ref="E117:L117" si="67">E98</f>
        <v>соус красный основной</v>
      </c>
      <c r="F117" s="43">
        <f t="shared" si="67"/>
        <v>25</v>
      </c>
      <c r="G117" s="43">
        <f t="shared" si="67"/>
        <v>1</v>
      </c>
      <c r="H117" s="43">
        <f t="shared" si="67"/>
        <v>1</v>
      </c>
      <c r="I117" s="43">
        <f t="shared" si="67"/>
        <v>62</v>
      </c>
      <c r="J117" s="43">
        <f t="shared" si="67"/>
        <v>18</v>
      </c>
      <c r="K117" s="44">
        <f t="shared" si="67"/>
        <v>0</v>
      </c>
      <c r="L117" s="43">
        <f t="shared" si="67"/>
        <v>2.8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535</v>
      </c>
      <c r="G118" s="19">
        <f t="shared" ref="G118:J118" si="68">SUM(G109:G117)</f>
        <v>25</v>
      </c>
      <c r="H118" s="19">
        <f t="shared" si="68"/>
        <v>30</v>
      </c>
      <c r="I118" s="19">
        <f t="shared" si="68"/>
        <v>135</v>
      </c>
      <c r="J118" s="19">
        <f t="shared" si="68"/>
        <v>734</v>
      </c>
      <c r="K118" s="25"/>
      <c r="L118" s="19">
        <f t="shared" ref="L118" si="69">SUM(L109:L117)</f>
        <v>64.990000000000009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535</v>
      </c>
      <c r="G119" s="32">
        <f t="shared" ref="G119" si="70">G108+G118</f>
        <v>25</v>
      </c>
      <c r="H119" s="32">
        <f t="shared" ref="H119" si="71">H108+H118</f>
        <v>30</v>
      </c>
      <c r="I119" s="32">
        <f t="shared" ref="I119" si="72">I108+I118</f>
        <v>135</v>
      </c>
      <c r="J119" s="32">
        <f t="shared" ref="J119:L119" si="73">J108+J118</f>
        <v>734</v>
      </c>
      <c r="K119" s="32"/>
      <c r="L119" s="32">
        <f t="shared" si="73"/>
        <v>64.990000000000009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 t="s">
        <v>26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29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 t="s">
        <v>39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74">SUM(G120:G126)</f>
        <v>0</v>
      </c>
      <c r="H127" s="19">
        <f t="shared" si="74"/>
        <v>0</v>
      </c>
      <c r="I127" s="19">
        <f t="shared" si="74"/>
        <v>0</v>
      </c>
      <c r="J127" s="19">
        <f t="shared" si="74"/>
        <v>0</v>
      </c>
      <c r="K127" s="25"/>
      <c r="L127" s="19">
        <f t="shared" ref="L127" si="75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50</v>
      </c>
      <c r="G128" s="43">
        <v>0</v>
      </c>
      <c r="H128" s="43">
        <v>0</v>
      </c>
      <c r="I128" s="43">
        <v>1</v>
      </c>
      <c r="J128" s="43">
        <v>6</v>
      </c>
      <c r="K128" s="44">
        <f t="shared" ref="E128:L128" si="76">K121</f>
        <v>0</v>
      </c>
      <c r="L128" s="43">
        <v>6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80</v>
      </c>
      <c r="G130" s="43">
        <v>14</v>
      </c>
      <c r="H130" s="43">
        <v>13</v>
      </c>
      <c r="I130" s="43">
        <v>0</v>
      </c>
      <c r="J130" s="43">
        <v>171</v>
      </c>
      <c r="K130" s="44">
        <v>42</v>
      </c>
      <c r="L130" s="43">
        <v>22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100</v>
      </c>
      <c r="G131" s="43">
        <v>2</v>
      </c>
      <c r="H131" s="43">
        <v>4</v>
      </c>
      <c r="I131" s="43">
        <v>13</v>
      </c>
      <c r="J131" s="43">
        <v>93</v>
      </c>
      <c r="K131" s="44">
        <v>19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4</v>
      </c>
      <c r="H132" s="43">
        <v>3</v>
      </c>
      <c r="I132" s="43">
        <v>26</v>
      </c>
      <c r="J132" s="43">
        <v>100</v>
      </c>
      <c r="K132" s="44">
        <v>74</v>
      </c>
      <c r="L132" s="43">
        <v>14.16</v>
      </c>
    </row>
    <row r="133" spans="1:12" ht="15" x14ac:dyDescent="0.25">
      <c r="A133" s="14"/>
      <c r="B133" s="15"/>
      <c r="C133" s="11"/>
      <c r="D133" s="7" t="s">
        <v>31</v>
      </c>
      <c r="E133" s="42" t="str">
        <f t="shared" ref="E133:L134" si="77">E114</f>
        <v>хлеб пшеничный</v>
      </c>
      <c r="F133" s="43">
        <v>45</v>
      </c>
      <c r="G133" s="43">
        <v>3</v>
      </c>
      <c r="H133" s="43">
        <v>0</v>
      </c>
      <c r="I133" s="43">
        <v>22</v>
      </c>
      <c r="J133" s="43">
        <v>106</v>
      </c>
      <c r="K133" s="44">
        <f t="shared" si="77"/>
        <v>0</v>
      </c>
      <c r="L133" s="43">
        <v>2.33</v>
      </c>
    </row>
    <row r="134" spans="1:12" ht="15" x14ac:dyDescent="0.25">
      <c r="A134" s="14"/>
      <c r="B134" s="15"/>
      <c r="C134" s="11"/>
      <c r="D134" s="7" t="s">
        <v>32</v>
      </c>
      <c r="E134" s="42" t="str">
        <f t="shared" si="77"/>
        <v>хлеб подсолнечный</v>
      </c>
      <c r="F134" s="43">
        <v>50</v>
      </c>
      <c r="G134" s="43">
        <v>5</v>
      </c>
      <c r="H134" s="43">
        <v>4</v>
      </c>
      <c r="I134" s="43">
        <v>13</v>
      </c>
      <c r="J134" s="43">
        <v>148</v>
      </c>
      <c r="K134" s="44">
        <f t="shared" si="77"/>
        <v>0</v>
      </c>
      <c r="L134" s="43">
        <v>3</v>
      </c>
    </row>
    <row r="135" spans="1:12" ht="15" x14ac:dyDescent="0.25">
      <c r="A135" s="14"/>
      <c r="B135" s="15"/>
      <c r="C135" s="11"/>
      <c r="D135" s="54" t="s">
        <v>24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 t="s">
        <v>39</v>
      </c>
      <c r="E136" s="42" t="s">
        <v>71</v>
      </c>
      <c r="F136" s="43">
        <v>25</v>
      </c>
      <c r="G136" s="43">
        <v>0</v>
      </c>
      <c r="H136" s="43">
        <v>2</v>
      </c>
      <c r="I136" s="43">
        <v>1</v>
      </c>
      <c r="J136" s="43">
        <v>23</v>
      </c>
      <c r="K136" s="44"/>
      <c r="L136" s="43">
        <v>3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550</v>
      </c>
      <c r="G137" s="19">
        <f t="shared" ref="G137:J137" si="78">SUM(G128:G136)</f>
        <v>28</v>
      </c>
      <c r="H137" s="19">
        <f t="shared" si="78"/>
        <v>26</v>
      </c>
      <c r="I137" s="19">
        <f t="shared" si="78"/>
        <v>76</v>
      </c>
      <c r="J137" s="19">
        <f t="shared" si="78"/>
        <v>647</v>
      </c>
      <c r="K137" s="25"/>
      <c r="L137" s="19">
        <f t="shared" ref="L137" si="79">SUM(L128:L136)</f>
        <v>70.489999999999995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550</v>
      </c>
      <c r="G138" s="32">
        <f t="shared" ref="G138" si="80">G127+G137</f>
        <v>28</v>
      </c>
      <c r="H138" s="32">
        <f t="shared" ref="H138" si="81">H127+H137</f>
        <v>26</v>
      </c>
      <c r="I138" s="32">
        <f t="shared" ref="I138" si="82">I127+I137</f>
        <v>76</v>
      </c>
      <c r="J138" s="32">
        <f t="shared" ref="J138:L138" si="83">J127+J137</f>
        <v>647</v>
      </c>
      <c r="K138" s="32"/>
      <c r="L138" s="32">
        <f t="shared" si="83"/>
        <v>70.489999999999995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84">SUM(G139:G145)</f>
        <v>0</v>
      </c>
      <c r="H146" s="19">
        <f t="shared" si="84"/>
        <v>0</v>
      </c>
      <c r="I146" s="19">
        <f t="shared" si="84"/>
        <v>0</v>
      </c>
      <c r="J146" s="19">
        <f t="shared" si="84"/>
        <v>0</v>
      </c>
      <c r="K146" s="25"/>
      <c r="L146" s="19">
        <f t="shared" ref="L146" si="85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58</v>
      </c>
      <c r="F147" s="43">
        <v>60</v>
      </c>
      <c r="G147" s="43">
        <v>2</v>
      </c>
      <c r="H147" s="43">
        <v>0</v>
      </c>
      <c r="I147" s="43">
        <v>4</v>
      </c>
      <c r="J147" s="43">
        <v>22</v>
      </c>
      <c r="K147" s="44"/>
      <c r="L147" s="43">
        <v>8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72</v>
      </c>
      <c r="F149" s="43">
        <v>80</v>
      </c>
      <c r="G149" s="43">
        <v>15</v>
      </c>
      <c r="H149" s="43">
        <v>14</v>
      </c>
      <c r="I149" s="43">
        <v>13</v>
      </c>
      <c r="J149" s="43">
        <v>236</v>
      </c>
      <c r="K149" s="44"/>
      <c r="L149" s="43">
        <v>26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100</v>
      </c>
      <c r="G150" s="43">
        <v>2</v>
      </c>
      <c r="H150" s="43">
        <v>3</v>
      </c>
      <c r="I150" s="43">
        <v>23</v>
      </c>
      <c r="J150" s="43">
        <v>131</v>
      </c>
      <c r="K150" s="44">
        <v>56</v>
      </c>
      <c r="L150" s="43">
        <v>5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1</v>
      </c>
      <c r="H151" s="43">
        <v>0</v>
      </c>
      <c r="I151" s="43">
        <v>15</v>
      </c>
      <c r="J151" s="43">
        <v>65</v>
      </c>
      <c r="K151" s="44">
        <v>65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tr">
        <f t="shared" ref="E152:L153" si="86">E133</f>
        <v>хлеб пшеничный</v>
      </c>
      <c r="F152" s="43">
        <f t="shared" si="86"/>
        <v>45</v>
      </c>
      <c r="G152" s="43">
        <f t="shared" si="86"/>
        <v>3</v>
      </c>
      <c r="H152" s="43">
        <f t="shared" si="86"/>
        <v>0</v>
      </c>
      <c r="I152" s="43">
        <f t="shared" si="86"/>
        <v>22</v>
      </c>
      <c r="J152" s="43">
        <f t="shared" si="86"/>
        <v>106</v>
      </c>
      <c r="K152" s="44">
        <f t="shared" si="86"/>
        <v>0</v>
      </c>
      <c r="L152" s="43">
        <f t="shared" si="86"/>
        <v>2.33</v>
      </c>
    </row>
    <row r="153" spans="1:12" ht="15" x14ac:dyDescent="0.25">
      <c r="A153" s="23"/>
      <c r="B153" s="15"/>
      <c r="C153" s="11"/>
      <c r="D153" s="7" t="s">
        <v>32</v>
      </c>
      <c r="E153" s="42" t="str">
        <f t="shared" si="86"/>
        <v>хлеб подсолнечный</v>
      </c>
      <c r="F153" s="43">
        <f t="shared" si="86"/>
        <v>50</v>
      </c>
      <c r="G153" s="43">
        <f t="shared" si="86"/>
        <v>5</v>
      </c>
      <c r="H153" s="43">
        <f t="shared" si="86"/>
        <v>4</v>
      </c>
      <c r="I153" s="43">
        <f t="shared" si="86"/>
        <v>13</v>
      </c>
      <c r="J153" s="43">
        <f t="shared" si="86"/>
        <v>148</v>
      </c>
      <c r="K153" s="44">
        <f t="shared" si="86"/>
        <v>0</v>
      </c>
      <c r="L153" s="43">
        <f t="shared" si="86"/>
        <v>3</v>
      </c>
    </row>
    <row r="154" spans="1:12" ht="15" x14ac:dyDescent="0.25">
      <c r="A154" s="23"/>
      <c r="B154" s="15"/>
      <c r="C154" s="11"/>
      <c r="D154" s="6" t="s">
        <v>74</v>
      </c>
      <c r="E154" s="42" t="s">
        <v>75</v>
      </c>
      <c r="F154" s="43">
        <v>25</v>
      </c>
      <c r="G154" s="43">
        <v>1</v>
      </c>
      <c r="H154" s="43">
        <v>1</v>
      </c>
      <c r="I154" s="43">
        <v>1</v>
      </c>
      <c r="J154" s="43">
        <v>16</v>
      </c>
      <c r="K154" s="44"/>
      <c r="L154" s="43">
        <v>2.5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87">SUM(G147:G155)</f>
        <v>29</v>
      </c>
      <c r="H156" s="19">
        <f t="shared" si="87"/>
        <v>22</v>
      </c>
      <c r="I156" s="19">
        <f t="shared" si="87"/>
        <v>91</v>
      </c>
      <c r="J156" s="19">
        <f t="shared" si="87"/>
        <v>724</v>
      </c>
      <c r="K156" s="25"/>
      <c r="L156" s="19">
        <f t="shared" ref="L156" si="88">SUM(L147:L155)</f>
        <v>56.83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560</v>
      </c>
      <c r="G157" s="32">
        <f t="shared" ref="G157" si="89">G146+G156</f>
        <v>29</v>
      </c>
      <c r="H157" s="32">
        <f t="shared" ref="H157" si="90">H146+H156</f>
        <v>22</v>
      </c>
      <c r="I157" s="32">
        <f t="shared" ref="I157" si="91">I146+I156</f>
        <v>91</v>
      </c>
      <c r="J157" s="32">
        <f t="shared" ref="J157:L157" si="92">J146+J156</f>
        <v>724</v>
      </c>
      <c r="K157" s="32"/>
      <c r="L157" s="32">
        <f t="shared" si="92"/>
        <v>56.83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93">SUM(G158:G164)</f>
        <v>0</v>
      </c>
      <c r="H165" s="19">
        <f t="shared" si="93"/>
        <v>0</v>
      </c>
      <c r="I165" s="19">
        <f t="shared" si="93"/>
        <v>0</v>
      </c>
      <c r="J165" s="19">
        <f t="shared" si="93"/>
        <v>0</v>
      </c>
      <c r="K165" s="25"/>
      <c r="L165" s="19">
        <f t="shared" ref="L165" si="94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76</v>
      </c>
      <c r="F166" s="43">
        <v>30</v>
      </c>
      <c r="G166" s="43">
        <v>7</v>
      </c>
      <c r="H166" s="43">
        <v>9</v>
      </c>
      <c r="I166" s="43">
        <v>0</v>
      </c>
      <c r="J166" s="43">
        <v>108</v>
      </c>
      <c r="K166" s="44"/>
      <c r="L166" s="43">
        <v>30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210</v>
      </c>
      <c r="G168" s="43">
        <v>29</v>
      </c>
      <c r="H168" s="43">
        <v>9</v>
      </c>
      <c r="I168" s="43">
        <v>35</v>
      </c>
      <c r="J168" s="43">
        <v>330</v>
      </c>
      <c r="K168" s="44">
        <v>304</v>
      </c>
      <c r="L168" s="43">
        <v>35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78</v>
      </c>
      <c r="F170" s="43">
        <v>200</v>
      </c>
      <c r="G170" s="43">
        <v>4</v>
      </c>
      <c r="H170" s="43">
        <v>3</v>
      </c>
      <c r="I170" s="43">
        <v>11</v>
      </c>
      <c r="J170" s="43">
        <v>86</v>
      </c>
      <c r="K170" s="44">
        <v>62</v>
      </c>
      <c r="L170" s="43">
        <v>13.16</v>
      </c>
    </row>
    <row r="171" spans="1:12" ht="15" x14ac:dyDescent="0.25">
      <c r="A171" s="23"/>
      <c r="B171" s="15"/>
      <c r="C171" s="11"/>
      <c r="D171" s="7" t="s">
        <v>31</v>
      </c>
      <c r="E171" s="42" t="str">
        <f t="shared" ref="E171:L172" si="95">E152</f>
        <v>хлеб пшеничный</v>
      </c>
      <c r="F171" s="43">
        <v>60</v>
      </c>
      <c r="G171" s="43">
        <v>3</v>
      </c>
      <c r="H171" s="43">
        <v>1</v>
      </c>
      <c r="I171" s="43">
        <v>30</v>
      </c>
      <c r="J171" s="43">
        <v>74</v>
      </c>
      <c r="K171" s="44">
        <f t="shared" si="95"/>
        <v>0</v>
      </c>
      <c r="L171" s="43">
        <v>3.1</v>
      </c>
    </row>
    <row r="172" spans="1:12" ht="15" x14ac:dyDescent="0.25">
      <c r="A172" s="23"/>
      <c r="B172" s="15"/>
      <c r="C172" s="11"/>
      <c r="D172" s="7" t="s">
        <v>32</v>
      </c>
      <c r="E172" s="42" t="str">
        <f t="shared" si="95"/>
        <v>хлеб подсолнечный</v>
      </c>
      <c r="F172" s="43">
        <v>25</v>
      </c>
      <c r="G172" s="43">
        <v>3</v>
      </c>
      <c r="H172" s="43">
        <v>1</v>
      </c>
      <c r="I172" s="43">
        <v>14</v>
      </c>
      <c r="J172" s="43">
        <v>86</v>
      </c>
      <c r="K172" s="44">
        <f t="shared" si="95"/>
        <v>0</v>
      </c>
      <c r="L172" s="43">
        <v>1.93</v>
      </c>
    </row>
    <row r="173" spans="1:12" ht="15" x14ac:dyDescent="0.25">
      <c r="A173" s="23"/>
      <c r="B173" s="15"/>
      <c r="C173" s="11"/>
      <c r="D173" s="6" t="s">
        <v>40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525</v>
      </c>
      <c r="G175" s="19">
        <f t="shared" ref="G175:J175" si="96">SUM(G166:G174)</f>
        <v>46</v>
      </c>
      <c r="H175" s="19">
        <f t="shared" si="96"/>
        <v>23</v>
      </c>
      <c r="I175" s="19">
        <f t="shared" si="96"/>
        <v>90</v>
      </c>
      <c r="J175" s="19">
        <f t="shared" si="96"/>
        <v>684</v>
      </c>
      <c r="K175" s="25"/>
      <c r="L175" s="19">
        <f t="shared" ref="L175" si="97">SUM(L166:L174)</f>
        <v>83.19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525</v>
      </c>
      <c r="G176" s="32">
        <f t="shared" ref="G176" si="98">G165+G175</f>
        <v>46</v>
      </c>
      <c r="H176" s="32">
        <f t="shared" ref="H176" si="99">H165+H175</f>
        <v>23</v>
      </c>
      <c r="I176" s="32">
        <f t="shared" ref="I176" si="100">I165+I175</f>
        <v>90</v>
      </c>
      <c r="J176" s="32">
        <f t="shared" ref="J176:L176" si="101">J165+J175</f>
        <v>684</v>
      </c>
      <c r="K176" s="32"/>
      <c r="L176" s="32">
        <f t="shared" si="101"/>
        <v>83.19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102">SUM(G177:G183)</f>
        <v>0</v>
      </c>
      <c r="H184" s="19">
        <f t="shared" si="102"/>
        <v>0</v>
      </c>
      <c r="I184" s="19">
        <f t="shared" si="102"/>
        <v>0</v>
      </c>
      <c r="J184" s="19">
        <f t="shared" si="102"/>
        <v>0</v>
      </c>
      <c r="K184" s="25"/>
      <c r="L184" s="19">
        <f t="shared" ref="L184" si="10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68</v>
      </c>
      <c r="F185" s="43">
        <v>50</v>
      </c>
      <c r="G185" s="43">
        <v>0</v>
      </c>
      <c r="H185" s="43">
        <v>0</v>
      </c>
      <c r="I185" s="43">
        <v>1</v>
      </c>
      <c r="J185" s="43">
        <v>6</v>
      </c>
      <c r="K185" s="44"/>
      <c r="L185" s="43">
        <v>8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60</v>
      </c>
      <c r="G187" s="43">
        <v>6</v>
      </c>
      <c r="H187" s="43">
        <v>13</v>
      </c>
      <c r="I187" s="43">
        <v>0</v>
      </c>
      <c r="J187" s="43">
        <v>139</v>
      </c>
      <c r="K187" s="44"/>
      <c r="L187" s="43">
        <v>20</v>
      </c>
    </row>
    <row r="188" spans="1:12" ht="15" x14ac:dyDescent="0.25">
      <c r="A188" s="23"/>
      <c r="B188" s="15"/>
      <c r="C188" s="11"/>
      <c r="D188" s="7" t="s">
        <v>29</v>
      </c>
      <c r="E188" s="42" t="s">
        <v>70</v>
      </c>
      <c r="F188" s="43">
        <v>120</v>
      </c>
      <c r="G188" s="43">
        <v>3</v>
      </c>
      <c r="H188" s="43">
        <v>4</v>
      </c>
      <c r="I188" s="43">
        <v>16</v>
      </c>
      <c r="J188" s="43">
        <v>112</v>
      </c>
      <c r="K188" s="44">
        <v>19</v>
      </c>
      <c r="L188" s="43">
        <v>18</v>
      </c>
    </row>
    <row r="189" spans="1:12" ht="15" x14ac:dyDescent="0.25">
      <c r="A189" s="23"/>
      <c r="B189" s="15"/>
      <c r="C189" s="11"/>
      <c r="D189" s="7" t="s">
        <v>30</v>
      </c>
      <c r="E189" s="42" t="s">
        <v>79</v>
      </c>
      <c r="F189" s="43">
        <v>200</v>
      </c>
      <c r="G189" s="43">
        <v>0</v>
      </c>
      <c r="H189" s="43">
        <v>0</v>
      </c>
      <c r="I189" s="43">
        <v>36</v>
      </c>
      <c r="J189" s="43">
        <v>143</v>
      </c>
      <c r="K189" s="44">
        <v>69</v>
      </c>
      <c r="L189" s="43">
        <v>8.66</v>
      </c>
    </row>
    <row r="190" spans="1:12" ht="15" x14ac:dyDescent="0.25">
      <c r="A190" s="23"/>
      <c r="B190" s="15"/>
      <c r="C190" s="11"/>
      <c r="D190" s="7" t="s">
        <v>31</v>
      </c>
      <c r="E190" s="42" t="str">
        <f t="shared" ref="E190:L191" si="104">E152</f>
        <v>хлеб пшеничный</v>
      </c>
      <c r="F190" s="43">
        <f t="shared" si="104"/>
        <v>45</v>
      </c>
      <c r="G190" s="43">
        <f t="shared" si="104"/>
        <v>3</v>
      </c>
      <c r="H190" s="43">
        <f t="shared" si="104"/>
        <v>0</v>
      </c>
      <c r="I190" s="43">
        <f t="shared" si="104"/>
        <v>22</v>
      </c>
      <c r="J190" s="43">
        <f t="shared" si="104"/>
        <v>106</v>
      </c>
      <c r="K190" s="44">
        <f t="shared" si="104"/>
        <v>0</v>
      </c>
      <c r="L190" s="43">
        <f t="shared" si="104"/>
        <v>2.33</v>
      </c>
    </row>
    <row r="191" spans="1:12" ht="15" x14ac:dyDescent="0.25">
      <c r="A191" s="23"/>
      <c r="B191" s="15"/>
      <c r="C191" s="11"/>
      <c r="D191" s="7" t="s">
        <v>32</v>
      </c>
      <c r="E191" s="42" t="str">
        <f t="shared" si="104"/>
        <v>хлеб подсолнечный</v>
      </c>
      <c r="F191" s="43">
        <v>25</v>
      </c>
      <c r="G191" s="43">
        <v>3</v>
      </c>
      <c r="H191" s="43">
        <v>1</v>
      </c>
      <c r="I191" s="43">
        <v>14</v>
      </c>
      <c r="J191" s="43">
        <v>74</v>
      </c>
      <c r="K191" s="44">
        <f t="shared" si="104"/>
        <v>0</v>
      </c>
      <c r="L191" s="43">
        <v>1.93</v>
      </c>
    </row>
    <row r="192" spans="1:12" ht="15" x14ac:dyDescent="0.25">
      <c r="A192" s="23"/>
      <c r="B192" s="15"/>
      <c r="C192" s="11"/>
      <c r="D192" s="6" t="s">
        <v>39</v>
      </c>
      <c r="E192" s="42" t="s">
        <v>71</v>
      </c>
      <c r="F192" s="43">
        <v>50</v>
      </c>
      <c r="G192" s="43">
        <v>1</v>
      </c>
      <c r="H192" s="43">
        <v>4</v>
      </c>
      <c r="I192" s="43">
        <v>2</v>
      </c>
      <c r="J192" s="43">
        <v>47</v>
      </c>
      <c r="K192" s="44"/>
      <c r="L192" s="43">
        <v>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550</v>
      </c>
      <c r="G194" s="19">
        <f t="shared" ref="G194:J194" si="105">SUM(G185:G193)</f>
        <v>16</v>
      </c>
      <c r="H194" s="19">
        <f t="shared" si="105"/>
        <v>22</v>
      </c>
      <c r="I194" s="19">
        <f t="shared" si="105"/>
        <v>91</v>
      </c>
      <c r="J194" s="19">
        <f t="shared" si="105"/>
        <v>627</v>
      </c>
      <c r="K194" s="25"/>
      <c r="L194" s="19">
        <f t="shared" ref="L194" si="106">SUM(L185:L193)</f>
        <v>64.919999999999987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550</v>
      </c>
      <c r="G195" s="32">
        <f t="shared" ref="G195" si="107">G184+G194</f>
        <v>16</v>
      </c>
      <c r="H195" s="32">
        <f t="shared" ref="H195" si="108">H184+H194</f>
        <v>22</v>
      </c>
      <c r="I195" s="32">
        <f t="shared" ref="I195" si="109">I184+I194</f>
        <v>91</v>
      </c>
      <c r="J195" s="32">
        <f t="shared" ref="J195:L195" si="110">J184+J194</f>
        <v>627</v>
      </c>
      <c r="K195" s="32"/>
      <c r="L195" s="32">
        <f t="shared" si="110"/>
        <v>64.919999999999987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550.4</v>
      </c>
      <c r="G196" s="34">
        <f t="shared" ref="G196:J196" si="111">(G24+G43+G62+G81+G100+G119+G138+G157+G176+G195)/(IF(G24=0,0,1)+IF(G43=0,0,1)+IF(G62=0,0,1)+IF(G81=0,0,1)+IF(G100=0,0,1)+IF(G119=0,0,1)+IF(G138=0,0,1)+IF(G157=0,0,1)+IF(G176=0,0,1)+IF(G195=0,0,1))</f>
        <v>29.9</v>
      </c>
      <c r="H196" s="34">
        <f t="shared" si="111"/>
        <v>24.1</v>
      </c>
      <c r="I196" s="34">
        <f t="shared" si="111"/>
        <v>107.1</v>
      </c>
      <c r="J196" s="34">
        <f t="shared" si="111"/>
        <v>709.3</v>
      </c>
      <c r="K196" s="34"/>
      <c r="L196" s="34">
        <f t="shared" ref="L196" si="112">(L24+L43+L62+L81+L100+L119+L138+L157+L176+L195)/(IF(L24=0,0,1)+IF(L43=0,0,1)+IF(L62=0,0,1)+IF(L81=0,0,1)+IF(L100=0,0,1)+IF(L119=0,0,1)+IF(L138=0,0,1)+IF(L157=0,0,1)+IF(L176=0,0,1)+IF(L195=0,0,1))</f>
        <v>67.879999999999981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dcterms:created xsi:type="dcterms:W3CDTF">2022-05-16T14:23:56Z</dcterms:created>
  <dcterms:modified xsi:type="dcterms:W3CDTF">2023-10-19T06:45:17Z</dcterms:modified>
</cp:coreProperties>
</file>